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ordinationsc.sharepoint.com/sites/CSCData/Shared Documents/General/G000 - REL EXT ET PUBL/Reseaux/Rel_ext/Disp/Frais de déplacement/"/>
    </mc:Choice>
  </mc:AlternateContent>
  <xr:revisionPtr revIDLastSave="8" documentId="8_{E2ECAC30-1B34-477A-9726-FB50999EC6DF}" xr6:coauthVersionLast="47" xr6:coauthVersionMax="47" xr10:uidLastSave="{B171137B-41E2-4F90-8DF7-20706F0D6952}"/>
  <bookViews>
    <workbookView xWindow="-24120" yWindow="5655" windowWidth="24240" windowHeight="13020" xr2:uid="{00000000-000D-0000-FFFF-FFFF00000000}"/>
  </bookViews>
  <sheets>
    <sheet name="formulaire" sheetId="1" r:id="rId1"/>
    <sheet name="politique" sheetId="3" r:id="rId2"/>
  </sheets>
  <definedNames>
    <definedName name="_xlnm.Print_Area" localSheetId="0">formulaire!$A$1:$Q$40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 s="1"/>
  <c r="J11" i="1"/>
  <c r="K11" i="1" s="1"/>
  <c r="Q11" i="1" l="1"/>
  <c r="S12" i="1" l="1"/>
  <c r="S13" i="1"/>
  <c r="S14" i="1"/>
  <c r="S15" i="1"/>
  <c r="S16" i="1"/>
  <c r="S17" i="1"/>
  <c r="S18" i="1"/>
  <c r="S19" i="1"/>
  <c r="S20" i="1"/>
  <c r="S21" i="1"/>
  <c r="S22" i="1"/>
  <c r="S23" i="1"/>
  <c r="S24" i="1"/>
  <c r="S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11" i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H23" i="1"/>
  <c r="H12" i="1"/>
  <c r="I12" i="1" s="1"/>
  <c r="H13" i="1"/>
  <c r="I13" i="1" s="1"/>
  <c r="H14" i="1"/>
  <c r="I14" i="1" s="1"/>
  <c r="H15" i="1"/>
  <c r="H16" i="1"/>
  <c r="I16" i="1" s="1"/>
  <c r="H17" i="1"/>
  <c r="I17" i="1" s="1"/>
  <c r="H18" i="1"/>
  <c r="I18" i="1"/>
  <c r="H19" i="1"/>
  <c r="I19" i="1" s="1"/>
  <c r="H20" i="1"/>
  <c r="I20" i="1" s="1"/>
  <c r="Q20" i="1" s="1"/>
  <c r="H21" i="1"/>
  <c r="I21" i="1" s="1"/>
  <c r="Q21" i="1" s="1"/>
  <c r="H22" i="1"/>
  <c r="I22" i="1" s="1"/>
  <c r="Q22" i="1" s="1"/>
  <c r="H24" i="1"/>
  <c r="I24" i="1" s="1"/>
  <c r="Q19" i="1" l="1"/>
  <c r="Q18" i="1"/>
  <c r="Q17" i="1"/>
  <c r="Q16" i="1"/>
  <c r="Q14" i="1"/>
  <c r="Q12" i="1"/>
  <c r="Q13" i="1"/>
  <c r="Q24" i="1"/>
  <c r="F6" i="1"/>
  <c r="I15" i="1"/>
  <c r="Q15" i="1" s="1"/>
  <c r="I23" i="1"/>
  <c r="Q23" i="1" s="1"/>
  <c r="L7" i="1" l="1"/>
  <c r="Q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Denise Rouleau</author>
  </authors>
  <commentList>
    <comment ref="K4" authorId="0" shapeId="0" xr:uid="{9CAC1D65-F0D4-4BD4-8003-DDAF753DBD5B}">
      <text>
        <r>
          <rPr>
            <sz val="10"/>
            <color indexed="81"/>
            <rFont val="Tahoma"/>
            <family val="2"/>
          </rPr>
          <t>Inscrire ici le lieu de départ du conseiller. Ce champ doit être complété si le lieu de départ diffère du bureau principal indiqué dans l'Entente d'admissibilité</t>
        </r>
      </text>
    </comment>
  </commentList>
</comments>
</file>

<file path=xl/sharedStrings.xml><?xml version="1.0" encoding="utf-8"?>
<sst xmlns="http://schemas.openxmlformats.org/spreadsheetml/2006/main" count="36" uniqueCount="35">
  <si>
    <t xml:space="preserve">Formulaire remboursement des frais de déplacement excédentaires à 200 km aller-retour pour des services-conseils rendus </t>
  </si>
  <si>
    <t>Programme services-conseils 2023-2028</t>
  </si>
  <si>
    <t xml:space="preserve">Compléter les zones en bleu </t>
  </si>
  <si>
    <t xml:space="preserve">Nom du dispensateur : </t>
  </si>
  <si>
    <t>No de réclamation :</t>
  </si>
  <si>
    <t>Compilation des dépenses</t>
  </si>
  <si>
    <t>Date de la visite</t>
  </si>
  <si>
    <t>Nom de l'entreprise</t>
  </si>
  <si>
    <t>NIM</t>
  </si>
  <si>
    <t xml:space="preserve">Autres dépenses </t>
  </si>
  <si>
    <t>Total</t>
  </si>
  <si>
    <t>km 
admis-
sibles</t>
  </si>
  <si>
    <t>Coût calculé (km)</t>
  </si>
  <si>
    <t>Autres</t>
  </si>
  <si>
    <r>
      <t>$/km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</si>
  <si>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Ces taux sont susceptibles d'être modifiés sans préavis.</t>
    </r>
  </si>
  <si>
    <t>L'aide financière sera versée sous réserve de l'approbation par le réseau Agriconseils. Les reçus de dépenses (repas, hébergement…) doivent être fournis.</t>
  </si>
  <si>
    <t>Commentaire :</t>
  </si>
  <si>
    <t>Temps admis-
sible</t>
  </si>
  <si>
    <t>Taux utilisés pour calculer le coût du déplacement :</t>
  </si>
  <si>
    <r>
      <t>$/h</t>
    </r>
    <r>
      <rPr>
        <vertAlign val="superscript"/>
        <sz val="10"/>
        <color theme="1"/>
        <rFont val="Calibri"/>
        <family val="2"/>
        <scheme val="minor"/>
      </rPr>
      <t>1</t>
    </r>
  </si>
  <si>
    <t>sur le site des réseaux Agriconseils)</t>
  </si>
  <si>
    <t>200 premiers km</t>
  </si>
  <si>
    <r>
      <rPr>
        <b/>
        <sz val="9"/>
        <color theme="1"/>
        <rFont val="Calibri"/>
        <family val="2"/>
        <scheme val="minor"/>
      </rPr>
      <t xml:space="preserve">km total </t>
    </r>
    <r>
      <rPr>
        <sz val="9"/>
        <color theme="1"/>
        <rFont val="Calibri"/>
        <family val="2"/>
        <scheme val="minor"/>
      </rPr>
      <t>(aller-retour)</t>
    </r>
  </si>
  <si>
    <t>totale</t>
  </si>
  <si>
    <t>Durée de déplacement</t>
  </si>
  <si>
    <t>(en heures)</t>
  </si>
  <si>
    <t>Coût calculé (honoraires déplacement)</t>
  </si>
  <si>
    <t>Déplacement admissible: calcul</t>
  </si>
  <si>
    <r>
      <t xml:space="preserve">Hébergement
</t>
    </r>
    <r>
      <rPr>
        <sz val="9"/>
        <color theme="1"/>
        <rFont val="Calibri"/>
        <family val="2"/>
        <scheme val="minor"/>
      </rPr>
      <t>max. :
188 $/nuit</t>
    </r>
    <r>
      <rPr>
        <vertAlign val="superscript"/>
        <sz val="9"/>
        <color theme="1"/>
        <rFont val="Calibri"/>
        <family val="2"/>
        <scheme val="minor"/>
      </rPr>
      <t>1</t>
    </r>
  </si>
  <si>
    <r>
      <t xml:space="preserve">Souper
</t>
    </r>
    <r>
      <rPr>
        <sz val="9"/>
        <color theme="1"/>
        <rFont val="Calibri"/>
        <family val="2"/>
        <scheme val="minor"/>
      </rPr>
      <t>max. :
31,10 $</t>
    </r>
    <r>
      <rPr>
        <vertAlign val="superscript"/>
        <sz val="9"/>
        <color theme="1"/>
        <rFont val="Calibri"/>
        <family val="2"/>
        <scheme val="minor"/>
      </rPr>
      <t>1</t>
    </r>
  </si>
  <si>
    <r>
      <t xml:space="preserve">Diner
</t>
    </r>
    <r>
      <rPr>
        <sz val="9"/>
        <color theme="1"/>
        <rFont val="Calibri"/>
        <family val="2"/>
        <scheme val="minor"/>
      </rPr>
      <t>max. : 
20,60 $</t>
    </r>
    <r>
      <rPr>
        <vertAlign val="superscript"/>
        <sz val="9"/>
        <color theme="1"/>
        <rFont val="Calibri"/>
        <family val="2"/>
        <scheme val="minor"/>
      </rPr>
      <t>1</t>
    </r>
  </si>
  <si>
    <r>
      <t xml:space="preserve">Déjeuner
</t>
    </r>
    <r>
      <rPr>
        <sz val="9"/>
        <color theme="1"/>
        <rFont val="Calibri"/>
        <family val="2"/>
        <scheme val="minor"/>
      </rPr>
      <t>max. : 
14,95 $</t>
    </r>
    <r>
      <rPr>
        <vertAlign val="superscript"/>
        <sz val="9"/>
        <color theme="1"/>
        <rFont val="Calibri"/>
        <family val="2"/>
        <scheme val="minor"/>
      </rPr>
      <t>1</t>
    </r>
  </si>
  <si>
    <t xml:space="preserve">Adresse de départ du conseiller: </t>
  </si>
  <si>
    <t xml:space="preserve">Extrait du Guide administratif, annexe 4 (disponible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</si>
</sst>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[$-F800]dddd\,\ mmmm\ dd\,\ yyyy"/>
    <numFmt numFmtId="165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" fontId="1" fillId="2" borderId="1">
      <alignment horizontal="right" vertical="center"/>
    </xf>
    <xf numFmtId="44" fontId="10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5" fillId="0" borderId="0" xfId="0" applyFont="1"/>
    <xf numFmtId="0" fontId="0" fillId="4" borderId="3" xfId="0" applyFill="1" applyBorder="1" applyProtection="1">
      <protection locked="0"/>
    </xf>
    <xf numFmtId="0" fontId="9" fillId="4" borderId="2" xfId="0" applyFont="1" applyFill="1" applyBorder="1" applyProtection="1"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44" fontId="9" fillId="4" borderId="2" xfId="2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44" fontId="5" fillId="3" borderId="2" xfId="0" applyNumberFormat="1" applyFont="1" applyFill="1" applyBorder="1" applyAlignment="1">
      <alignment horizontal="center" vertical="center"/>
    </xf>
    <xf numFmtId="44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15" fontId="9" fillId="4" borderId="2" xfId="0" applyNumberFormat="1" applyFont="1" applyFill="1" applyBorder="1" applyProtection="1">
      <protection locked="0"/>
    </xf>
    <xf numFmtId="164" fontId="0" fillId="0" borderId="0" xfId="0" applyNumberFormat="1" applyAlignment="1">
      <alignment horizontal="right"/>
    </xf>
    <xf numFmtId="0" fontId="11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0" fontId="1" fillId="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vertical="center"/>
    </xf>
    <xf numFmtId="4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4" fontId="9" fillId="3" borderId="2" xfId="2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0" fillId="0" borderId="0" xfId="0" applyProtection="1"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2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4" borderId="8" xfId="0" applyFont="1" applyFill="1" applyBorder="1" applyAlignment="1" applyProtection="1">
      <alignment horizontal="center"/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13" xfId="0" applyFill="1" applyBorder="1" applyAlignment="1" applyProtection="1">
      <alignment horizontal="left" vertical="top"/>
      <protection locked="0"/>
    </xf>
    <xf numFmtId="0" fontId="0" fillId="4" borderId="5" xfId="0" applyFill="1" applyBorder="1" applyAlignment="1" applyProtection="1">
      <alignment horizontal="left" vertical="top"/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0" fillId="4" borderId="3" xfId="0" applyFill="1" applyBorder="1" applyAlignment="1" applyProtection="1">
      <alignment horizontal="left" vertical="top"/>
      <protection locked="0"/>
    </xf>
    <xf numFmtId="0" fontId="0" fillId="4" borderId="7" xfId="0" applyFill="1" applyBorder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center"/>
      <protection locked="0"/>
    </xf>
  </cellXfs>
  <cellStyles count="4">
    <cellStyle name="Lien hypertexte" xfId="3" builtinId="8"/>
    <cellStyle name="Monétaire" xfId="2" builtinId="4"/>
    <cellStyle name="Normal" xfId="0" builtinId="0"/>
    <cellStyle name="Style 1" xfId="1" xr:uid="{00000000-0005-0000-0000-000002000000}"/>
  </cellStyles>
  <dxfs count="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</xdr:rowOff>
    </xdr:from>
    <xdr:to>
      <xdr:col>2</xdr:col>
      <xdr:colOff>141085</xdr:colOff>
      <xdr:row>1</xdr:row>
      <xdr:rowOff>66142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"/>
          <a:ext cx="1620000" cy="7868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36</xdr:row>
      <xdr:rowOff>38099</xdr:rowOff>
    </xdr:from>
    <xdr:to>
      <xdr:col>8</xdr:col>
      <xdr:colOff>26943</xdr:colOff>
      <xdr:row>39</xdr:row>
      <xdr:rowOff>9774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767CF36-6A95-EE9B-E808-9239B288C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048624"/>
          <a:ext cx="592682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900028</xdr:colOff>
      <xdr:row>32</xdr:row>
      <xdr:rowOff>120650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59F19A-13FC-C824-BC39-465CD60A5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950"/>
          <a:ext cx="6253078" cy="582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griconseils.qc.ca/je-suis-conseiller/guides-et-formulai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S39"/>
  <sheetViews>
    <sheetView showGridLines="0" tabSelected="1" zoomScaleNormal="100" workbookViewId="0">
      <selection activeCell="G23" sqref="G23"/>
    </sheetView>
  </sheetViews>
  <sheetFormatPr baseColWidth="10" defaultColWidth="11.453125" defaultRowHeight="14.5" x14ac:dyDescent="0.35"/>
  <cols>
    <col min="1" max="1" width="8.453125" customWidth="1"/>
    <col min="2" max="2" width="13.26953125" customWidth="1"/>
    <col min="3" max="3" width="28.26953125" customWidth="1"/>
    <col min="4" max="4" width="9" customWidth="1"/>
    <col min="5" max="5" width="6.1796875" customWidth="1"/>
    <col min="6" max="6" width="6.26953125" customWidth="1"/>
    <col min="7" max="7" width="11.90625" customWidth="1"/>
    <col min="8" max="8" width="5.7265625" customWidth="1"/>
    <col min="9" max="9" width="9" bestFit="1" customWidth="1"/>
    <col min="10" max="10" width="8" customWidth="1"/>
    <col min="11" max="11" width="10" customWidth="1"/>
    <col min="12" max="12" width="7.54296875" customWidth="1"/>
    <col min="13" max="13" width="7.1796875" customWidth="1"/>
    <col min="14" max="14" width="7" customWidth="1"/>
    <col min="15" max="15" width="10.54296875" customWidth="1"/>
    <col min="16" max="16" width="8.7265625" customWidth="1"/>
    <col min="17" max="17" width="14.1796875" bestFit="1" customWidth="1"/>
    <col min="18" max="18" width="5.7265625" customWidth="1"/>
    <col min="19" max="19" width="5.54296875" customWidth="1"/>
  </cols>
  <sheetData>
    <row r="1" spans="1:19" ht="57" customHeight="1" x14ac:dyDescent="0.45">
      <c r="A1" s="11"/>
      <c r="C1" s="16"/>
      <c r="Q1" s="12" t="s">
        <v>0</v>
      </c>
    </row>
    <row r="2" spans="1:19" ht="16.5" x14ac:dyDescent="0.4">
      <c r="Q2" s="12" t="s">
        <v>1</v>
      </c>
    </row>
    <row r="3" spans="1:19" x14ac:dyDescent="0.35">
      <c r="A3" s="2" t="s">
        <v>2</v>
      </c>
    </row>
    <row r="4" spans="1:19" x14ac:dyDescent="0.35">
      <c r="A4" t="s">
        <v>3</v>
      </c>
      <c r="C4" s="32"/>
      <c r="D4" s="32"/>
      <c r="E4" s="32"/>
      <c r="F4" s="32"/>
      <c r="G4" s="32"/>
      <c r="H4" s="32"/>
      <c r="I4" s="32"/>
      <c r="J4" s="29"/>
      <c r="K4" s="45" t="s">
        <v>33</v>
      </c>
      <c r="L4" s="45"/>
      <c r="M4" s="45"/>
      <c r="N4" s="45"/>
      <c r="O4" s="30"/>
      <c r="P4" s="30"/>
      <c r="Q4" s="30"/>
    </row>
    <row r="5" spans="1:19" x14ac:dyDescent="0.35">
      <c r="A5" t="s">
        <v>4</v>
      </c>
      <c r="C5" s="4"/>
      <c r="O5" s="31"/>
      <c r="P5" s="31"/>
      <c r="Q5" s="31"/>
    </row>
    <row r="6" spans="1:19" ht="15.5" customHeight="1" x14ac:dyDescent="0.35">
      <c r="F6" s="43" t="str">
        <f>IF(SUM(R11:S23)&lt;&gt;0,"Indiquez une valeur (dans la zone rouge)","")</f>
        <v/>
      </c>
      <c r="G6" s="43"/>
      <c r="O6" s="31"/>
      <c r="P6" s="31"/>
      <c r="Q6" s="31"/>
    </row>
    <row r="7" spans="1:19" ht="15.5" x14ac:dyDescent="0.35">
      <c r="A7" s="2" t="s">
        <v>5</v>
      </c>
      <c r="F7" s="44"/>
      <c r="G7" s="44"/>
      <c r="L7" s="46" t="str">
        <f>IF(SUM(L11:P24)&lt;&gt;0,"les reçus doivent être remis au réseau","")</f>
        <v/>
      </c>
      <c r="M7" s="46"/>
      <c r="N7" s="46"/>
      <c r="O7" s="46"/>
      <c r="P7" s="46"/>
    </row>
    <row r="8" spans="1:19" s="1" customFormat="1" ht="15" customHeight="1" x14ac:dyDescent="0.3">
      <c r="A8" s="47" t="s">
        <v>6</v>
      </c>
      <c r="B8" s="37" t="s">
        <v>7</v>
      </c>
      <c r="C8" s="38"/>
      <c r="D8" s="47" t="s">
        <v>8</v>
      </c>
      <c r="E8" s="50" t="s">
        <v>23</v>
      </c>
      <c r="F8" s="53" t="s">
        <v>25</v>
      </c>
      <c r="G8" s="54"/>
      <c r="H8" s="57" t="s">
        <v>28</v>
      </c>
      <c r="I8" s="58"/>
      <c r="J8" s="58"/>
      <c r="K8" s="59"/>
      <c r="L8" s="65" t="s">
        <v>9</v>
      </c>
      <c r="M8" s="66"/>
      <c r="N8" s="66"/>
      <c r="O8" s="66"/>
      <c r="P8" s="67"/>
      <c r="Q8" s="24" t="s">
        <v>10</v>
      </c>
      <c r="R8" s="25"/>
      <c r="S8" s="25"/>
    </row>
    <row r="9" spans="1:19" x14ac:dyDescent="0.35">
      <c r="A9" s="48"/>
      <c r="B9" s="39"/>
      <c r="C9" s="40"/>
      <c r="D9" s="48"/>
      <c r="E9" s="51"/>
      <c r="F9" s="60" t="s">
        <v>26</v>
      </c>
      <c r="G9" s="61"/>
      <c r="H9" s="62" t="s">
        <v>11</v>
      </c>
      <c r="I9" s="62" t="s">
        <v>12</v>
      </c>
      <c r="J9" s="62" t="s">
        <v>18</v>
      </c>
      <c r="K9" s="62" t="s">
        <v>27</v>
      </c>
      <c r="L9" s="33" t="s">
        <v>32</v>
      </c>
      <c r="M9" s="33" t="s">
        <v>31</v>
      </c>
      <c r="N9" s="33" t="s">
        <v>30</v>
      </c>
      <c r="O9" s="33" t="s">
        <v>29</v>
      </c>
      <c r="P9" s="35" t="s">
        <v>13</v>
      </c>
      <c r="Q9" s="20"/>
      <c r="R9" s="26"/>
      <c r="S9" s="26"/>
    </row>
    <row r="10" spans="1:19" ht="27" customHeight="1" x14ac:dyDescent="0.35">
      <c r="A10" s="49"/>
      <c r="B10" s="41"/>
      <c r="C10" s="42"/>
      <c r="D10" s="49"/>
      <c r="E10" s="52"/>
      <c r="F10" s="19" t="s">
        <v>24</v>
      </c>
      <c r="G10" s="19" t="s">
        <v>22</v>
      </c>
      <c r="H10" s="63"/>
      <c r="I10" s="63"/>
      <c r="J10" s="63"/>
      <c r="K10" s="63"/>
      <c r="L10" s="34"/>
      <c r="M10" s="34"/>
      <c r="N10" s="34"/>
      <c r="O10" s="34"/>
      <c r="P10" s="36"/>
      <c r="Q10" s="18"/>
      <c r="R10" s="26"/>
      <c r="S10" s="26"/>
    </row>
    <row r="11" spans="1:19" x14ac:dyDescent="0.35">
      <c r="A11" s="14"/>
      <c r="B11" s="55"/>
      <c r="C11" s="56"/>
      <c r="D11" s="6"/>
      <c r="E11" s="8"/>
      <c r="F11" s="8"/>
      <c r="G11" s="8"/>
      <c r="H11" s="22" t="str">
        <f>IF(E11-200&gt;0,E11-200,"")</f>
        <v/>
      </c>
      <c r="I11" s="21" t="str">
        <f>IFERROR(H11*$H$26," ")</f>
        <v xml:space="preserve"> </v>
      </c>
      <c r="J11" s="22" t="str">
        <f>IF(AND(E11-200&gt;0,F11&gt;0,G11&gt;0,F11-G11&gt;0),F11-G11,"")</f>
        <v/>
      </c>
      <c r="K11" s="23" t="str">
        <f>IFERROR(J11*$D$26," ")</f>
        <v xml:space="preserve"> </v>
      </c>
      <c r="L11" s="7"/>
      <c r="M11" s="7"/>
      <c r="N11" s="7"/>
      <c r="O11" s="7"/>
      <c r="P11" s="7"/>
      <c r="Q11" s="9">
        <f>SUM(I11,K11,L11,M11,N11,O11,P11)</f>
        <v>0</v>
      </c>
      <c r="R11" s="26" t="str">
        <f>IF(AND(F11="",G11&gt;0),1,"")</f>
        <v/>
      </c>
      <c r="S11" s="26" t="str">
        <f>IF(AND(G11="",F11&gt;0),1,"")</f>
        <v/>
      </c>
    </row>
    <row r="12" spans="1:19" x14ac:dyDescent="0.35">
      <c r="A12" s="14"/>
      <c r="B12" s="55"/>
      <c r="C12" s="56"/>
      <c r="D12" s="6"/>
      <c r="E12" s="8"/>
      <c r="F12" s="8"/>
      <c r="G12" s="8"/>
      <c r="H12" s="22" t="str">
        <f t="shared" ref="H12:H24" si="0">IF(E12-200&gt;0,E12-200,"")</f>
        <v/>
      </c>
      <c r="I12" s="21" t="str">
        <f t="shared" ref="I12:I24" si="1">IFERROR(H12*$H$26," ")</f>
        <v xml:space="preserve"> </v>
      </c>
      <c r="J12" s="22" t="str">
        <f t="shared" ref="J12:J24" si="2">IF(AND(E12-200&gt;0,F12&gt;0,G12&gt;0,F12-G12&gt;0),F12-G12,"")</f>
        <v/>
      </c>
      <c r="K12" s="23" t="str">
        <f t="shared" ref="K12:K24" si="3">IFERROR(J12*$D$26," ")</f>
        <v xml:space="preserve"> </v>
      </c>
      <c r="L12" s="7"/>
      <c r="M12" s="7"/>
      <c r="N12" s="7"/>
      <c r="O12" s="7"/>
      <c r="P12" s="7"/>
      <c r="Q12" s="9">
        <f t="shared" ref="Q12:Q24" si="4">SUM(I12,K12,L12,M12,N12,O12,P12)</f>
        <v>0</v>
      </c>
      <c r="R12" s="26" t="str">
        <f t="shared" ref="R12:R24" si="5">IF(AND(F12="",G12&gt;0),1,"")</f>
        <v/>
      </c>
      <c r="S12" s="26" t="str">
        <f t="shared" ref="S12:S24" si="6">IF(AND(G12="",F12&gt;0),1,"")</f>
        <v/>
      </c>
    </row>
    <row r="13" spans="1:19" x14ac:dyDescent="0.35">
      <c r="A13" s="5"/>
      <c r="B13" s="55"/>
      <c r="C13" s="56"/>
      <c r="D13" s="6"/>
      <c r="E13" s="8"/>
      <c r="F13" s="8"/>
      <c r="G13" s="8"/>
      <c r="H13" s="22" t="str">
        <f t="shared" si="0"/>
        <v/>
      </c>
      <c r="I13" s="21" t="str">
        <f t="shared" si="1"/>
        <v xml:space="preserve"> </v>
      </c>
      <c r="J13" s="22" t="str">
        <f t="shared" si="2"/>
        <v/>
      </c>
      <c r="K13" s="23" t="str">
        <f t="shared" si="3"/>
        <v xml:space="preserve"> </v>
      </c>
      <c r="L13" s="7"/>
      <c r="M13" s="7"/>
      <c r="N13" s="7"/>
      <c r="O13" s="7"/>
      <c r="P13" s="7"/>
      <c r="Q13" s="9">
        <f t="shared" si="4"/>
        <v>0</v>
      </c>
      <c r="R13" s="26" t="str">
        <f t="shared" si="5"/>
        <v/>
      </c>
      <c r="S13" s="26" t="str">
        <f t="shared" si="6"/>
        <v/>
      </c>
    </row>
    <row r="14" spans="1:19" x14ac:dyDescent="0.35">
      <c r="A14" s="5"/>
      <c r="B14" s="55"/>
      <c r="C14" s="56"/>
      <c r="D14" s="6"/>
      <c r="E14" s="8"/>
      <c r="F14" s="8"/>
      <c r="G14" s="8"/>
      <c r="H14" s="22" t="str">
        <f t="shared" si="0"/>
        <v/>
      </c>
      <c r="I14" s="21" t="str">
        <f t="shared" si="1"/>
        <v xml:space="preserve"> </v>
      </c>
      <c r="J14" s="22" t="str">
        <f t="shared" si="2"/>
        <v/>
      </c>
      <c r="K14" s="23" t="str">
        <f t="shared" si="3"/>
        <v xml:space="preserve"> </v>
      </c>
      <c r="L14" s="7"/>
      <c r="M14" s="7"/>
      <c r="N14" s="7"/>
      <c r="O14" s="7"/>
      <c r="P14" s="7"/>
      <c r="Q14" s="9">
        <f t="shared" si="4"/>
        <v>0</v>
      </c>
      <c r="R14" s="26" t="str">
        <f t="shared" si="5"/>
        <v/>
      </c>
      <c r="S14" s="26" t="str">
        <f t="shared" si="6"/>
        <v/>
      </c>
    </row>
    <row r="15" spans="1:19" x14ac:dyDescent="0.35">
      <c r="A15" s="5"/>
      <c r="B15" s="55"/>
      <c r="C15" s="56"/>
      <c r="D15" s="6"/>
      <c r="E15" s="8"/>
      <c r="F15" s="8"/>
      <c r="G15" s="8"/>
      <c r="H15" s="22" t="str">
        <f t="shared" si="0"/>
        <v/>
      </c>
      <c r="I15" s="21" t="str">
        <f t="shared" si="1"/>
        <v xml:space="preserve"> </v>
      </c>
      <c r="J15" s="22" t="str">
        <f t="shared" si="2"/>
        <v/>
      </c>
      <c r="K15" s="23" t="str">
        <f t="shared" si="3"/>
        <v xml:space="preserve"> </v>
      </c>
      <c r="L15" s="7"/>
      <c r="M15" s="7"/>
      <c r="N15" s="7"/>
      <c r="O15" s="7"/>
      <c r="P15" s="7"/>
      <c r="Q15" s="9">
        <f t="shared" si="4"/>
        <v>0</v>
      </c>
      <c r="R15" s="26" t="str">
        <f t="shared" si="5"/>
        <v/>
      </c>
      <c r="S15" s="26" t="str">
        <f t="shared" si="6"/>
        <v/>
      </c>
    </row>
    <row r="16" spans="1:19" x14ac:dyDescent="0.35">
      <c r="A16" s="5"/>
      <c r="B16" s="55"/>
      <c r="C16" s="56"/>
      <c r="D16" s="6"/>
      <c r="E16" s="8"/>
      <c r="F16" s="8"/>
      <c r="G16" s="8"/>
      <c r="H16" s="22" t="str">
        <f t="shared" si="0"/>
        <v/>
      </c>
      <c r="I16" s="21" t="str">
        <f t="shared" si="1"/>
        <v xml:space="preserve"> </v>
      </c>
      <c r="J16" s="22" t="str">
        <f t="shared" si="2"/>
        <v/>
      </c>
      <c r="K16" s="23" t="str">
        <f t="shared" si="3"/>
        <v xml:space="preserve"> </v>
      </c>
      <c r="L16" s="7"/>
      <c r="M16" s="7"/>
      <c r="N16" s="7"/>
      <c r="O16" s="7"/>
      <c r="P16" s="7"/>
      <c r="Q16" s="9">
        <f t="shared" si="4"/>
        <v>0</v>
      </c>
      <c r="R16" s="26" t="str">
        <f t="shared" si="5"/>
        <v/>
      </c>
      <c r="S16" s="26" t="str">
        <f t="shared" si="6"/>
        <v/>
      </c>
    </row>
    <row r="17" spans="1:19" x14ac:dyDescent="0.35">
      <c r="A17" s="5"/>
      <c r="B17" s="55"/>
      <c r="C17" s="56"/>
      <c r="D17" s="6"/>
      <c r="E17" s="8"/>
      <c r="F17" s="8"/>
      <c r="G17" s="8"/>
      <c r="H17" s="22" t="str">
        <f t="shared" si="0"/>
        <v/>
      </c>
      <c r="I17" s="21" t="str">
        <f t="shared" si="1"/>
        <v xml:space="preserve"> </v>
      </c>
      <c r="J17" s="22" t="str">
        <f t="shared" si="2"/>
        <v/>
      </c>
      <c r="K17" s="23" t="str">
        <f t="shared" si="3"/>
        <v xml:space="preserve"> </v>
      </c>
      <c r="L17" s="7"/>
      <c r="M17" s="7"/>
      <c r="N17" s="7"/>
      <c r="O17" s="7"/>
      <c r="P17" s="7"/>
      <c r="Q17" s="9">
        <f t="shared" si="4"/>
        <v>0</v>
      </c>
      <c r="R17" s="26" t="str">
        <f t="shared" si="5"/>
        <v/>
      </c>
      <c r="S17" s="26" t="str">
        <f t="shared" si="6"/>
        <v/>
      </c>
    </row>
    <row r="18" spans="1:19" x14ac:dyDescent="0.35">
      <c r="A18" s="5"/>
      <c r="B18" s="55"/>
      <c r="C18" s="56"/>
      <c r="D18" s="6"/>
      <c r="E18" s="8"/>
      <c r="F18" s="8"/>
      <c r="G18" s="8"/>
      <c r="H18" s="22" t="str">
        <f t="shared" si="0"/>
        <v/>
      </c>
      <c r="I18" s="21" t="str">
        <f t="shared" si="1"/>
        <v xml:space="preserve"> </v>
      </c>
      <c r="J18" s="22" t="str">
        <f t="shared" si="2"/>
        <v/>
      </c>
      <c r="K18" s="23" t="str">
        <f t="shared" si="3"/>
        <v xml:space="preserve"> </v>
      </c>
      <c r="L18" s="7"/>
      <c r="M18" s="7"/>
      <c r="N18" s="7"/>
      <c r="O18" s="7"/>
      <c r="P18" s="7"/>
      <c r="Q18" s="9">
        <f t="shared" si="4"/>
        <v>0</v>
      </c>
      <c r="R18" s="26" t="str">
        <f t="shared" si="5"/>
        <v/>
      </c>
      <c r="S18" s="26" t="str">
        <f t="shared" si="6"/>
        <v/>
      </c>
    </row>
    <row r="19" spans="1:19" x14ac:dyDescent="0.35">
      <c r="A19" s="5"/>
      <c r="B19" s="55"/>
      <c r="C19" s="56"/>
      <c r="D19" s="6"/>
      <c r="E19" s="8"/>
      <c r="F19" s="8"/>
      <c r="G19" s="8"/>
      <c r="H19" s="22" t="str">
        <f t="shared" si="0"/>
        <v/>
      </c>
      <c r="I19" s="21" t="str">
        <f t="shared" si="1"/>
        <v xml:space="preserve"> </v>
      </c>
      <c r="J19" s="22" t="str">
        <f t="shared" si="2"/>
        <v/>
      </c>
      <c r="K19" s="23" t="str">
        <f t="shared" si="3"/>
        <v xml:space="preserve"> </v>
      </c>
      <c r="L19" s="7"/>
      <c r="M19" s="7"/>
      <c r="N19" s="7"/>
      <c r="O19" s="7"/>
      <c r="P19" s="7"/>
      <c r="Q19" s="9">
        <f t="shared" si="4"/>
        <v>0</v>
      </c>
      <c r="R19" s="26" t="str">
        <f t="shared" si="5"/>
        <v/>
      </c>
      <c r="S19" s="26" t="str">
        <f t="shared" si="6"/>
        <v/>
      </c>
    </row>
    <row r="20" spans="1:19" x14ac:dyDescent="0.35">
      <c r="A20" s="5"/>
      <c r="B20" s="55"/>
      <c r="C20" s="56"/>
      <c r="D20" s="6"/>
      <c r="E20" s="8"/>
      <c r="F20" s="8"/>
      <c r="G20" s="8"/>
      <c r="H20" s="22" t="str">
        <f t="shared" si="0"/>
        <v/>
      </c>
      <c r="I20" s="21" t="str">
        <f t="shared" si="1"/>
        <v xml:space="preserve"> </v>
      </c>
      <c r="J20" s="22" t="str">
        <f t="shared" si="2"/>
        <v/>
      </c>
      <c r="K20" s="23" t="str">
        <f t="shared" si="3"/>
        <v xml:space="preserve"> </v>
      </c>
      <c r="L20" s="7"/>
      <c r="M20" s="7"/>
      <c r="N20" s="7"/>
      <c r="O20" s="7"/>
      <c r="P20" s="7"/>
      <c r="Q20" s="9">
        <f t="shared" si="4"/>
        <v>0</v>
      </c>
      <c r="R20" s="26" t="str">
        <f t="shared" si="5"/>
        <v/>
      </c>
      <c r="S20" s="26" t="str">
        <f t="shared" si="6"/>
        <v/>
      </c>
    </row>
    <row r="21" spans="1:19" x14ac:dyDescent="0.35">
      <c r="A21" s="5"/>
      <c r="B21" s="55"/>
      <c r="C21" s="56"/>
      <c r="D21" s="6"/>
      <c r="E21" s="8"/>
      <c r="F21" s="8"/>
      <c r="G21" s="8"/>
      <c r="H21" s="22" t="str">
        <f t="shared" si="0"/>
        <v/>
      </c>
      <c r="I21" s="21" t="str">
        <f t="shared" si="1"/>
        <v xml:space="preserve"> </v>
      </c>
      <c r="J21" s="22" t="str">
        <f t="shared" si="2"/>
        <v/>
      </c>
      <c r="K21" s="23" t="str">
        <f t="shared" si="3"/>
        <v xml:space="preserve"> </v>
      </c>
      <c r="L21" s="7"/>
      <c r="M21" s="7"/>
      <c r="N21" s="7"/>
      <c r="O21" s="7"/>
      <c r="P21" s="7"/>
      <c r="Q21" s="9">
        <f t="shared" si="4"/>
        <v>0</v>
      </c>
      <c r="R21" s="26" t="str">
        <f t="shared" si="5"/>
        <v/>
      </c>
      <c r="S21" s="26" t="str">
        <f t="shared" si="6"/>
        <v/>
      </c>
    </row>
    <row r="22" spans="1:19" x14ac:dyDescent="0.35">
      <c r="A22" s="5"/>
      <c r="B22" s="55"/>
      <c r="C22" s="56"/>
      <c r="D22" s="6"/>
      <c r="E22" s="8"/>
      <c r="F22" s="8"/>
      <c r="G22" s="8"/>
      <c r="H22" s="22" t="str">
        <f t="shared" si="0"/>
        <v/>
      </c>
      <c r="I22" s="21" t="str">
        <f t="shared" si="1"/>
        <v xml:space="preserve"> </v>
      </c>
      <c r="J22" s="22" t="str">
        <f t="shared" si="2"/>
        <v/>
      </c>
      <c r="K22" s="23" t="str">
        <f t="shared" si="3"/>
        <v xml:space="preserve"> </v>
      </c>
      <c r="L22" s="7"/>
      <c r="M22" s="7"/>
      <c r="N22" s="7"/>
      <c r="O22" s="7"/>
      <c r="P22" s="7"/>
      <c r="Q22" s="9">
        <f t="shared" si="4"/>
        <v>0</v>
      </c>
      <c r="R22" s="26" t="str">
        <f t="shared" si="5"/>
        <v/>
      </c>
      <c r="S22" s="26" t="str">
        <f t="shared" si="6"/>
        <v/>
      </c>
    </row>
    <row r="23" spans="1:19" x14ac:dyDescent="0.35">
      <c r="A23" s="5"/>
      <c r="B23" s="55"/>
      <c r="C23" s="56"/>
      <c r="D23" s="6"/>
      <c r="E23" s="8"/>
      <c r="F23" s="8"/>
      <c r="G23" s="8"/>
      <c r="H23" s="22" t="str">
        <f>IF(E23-200&gt;0,E23-200,"")</f>
        <v/>
      </c>
      <c r="I23" s="21" t="str">
        <f t="shared" si="1"/>
        <v xml:space="preserve"> </v>
      </c>
      <c r="J23" s="22" t="str">
        <f t="shared" si="2"/>
        <v/>
      </c>
      <c r="K23" s="23" t="str">
        <f t="shared" si="3"/>
        <v xml:space="preserve"> </v>
      </c>
      <c r="L23" s="7"/>
      <c r="M23" s="7"/>
      <c r="N23" s="7"/>
      <c r="O23" s="7"/>
      <c r="P23" s="7"/>
      <c r="Q23" s="9">
        <f t="shared" si="4"/>
        <v>0</v>
      </c>
      <c r="R23" s="26" t="str">
        <f t="shared" si="5"/>
        <v/>
      </c>
      <c r="S23" s="26" t="str">
        <f t="shared" si="6"/>
        <v/>
      </c>
    </row>
    <row r="24" spans="1:19" x14ac:dyDescent="0.35">
      <c r="A24" s="5"/>
      <c r="B24" s="55"/>
      <c r="C24" s="56"/>
      <c r="D24" s="6"/>
      <c r="E24" s="8"/>
      <c r="F24" s="8"/>
      <c r="G24" s="8"/>
      <c r="H24" s="22" t="str">
        <f t="shared" si="0"/>
        <v/>
      </c>
      <c r="I24" s="21" t="str">
        <f t="shared" si="1"/>
        <v xml:space="preserve"> </v>
      </c>
      <c r="J24" s="22" t="str">
        <f t="shared" si="2"/>
        <v/>
      </c>
      <c r="K24" s="23" t="str">
        <f t="shared" si="3"/>
        <v xml:space="preserve"> </v>
      </c>
      <c r="L24" s="7"/>
      <c r="M24" s="7"/>
      <c r="N24" s="7"/>
      <c r="O24" s="7"/>
      <c r="P24" s="7"/>
      <c r="Q24" s="9">
        <f t="shared" si="4"/>
        <v>0</v>
      </c>
      <c r="R24" s="26" t="str">
        <f t="shared" si="5"/>
        <v/>
      </c>
      <c r="S24" s="26" t="str">
        <f t="shared" si="6"/>
        <v/>
      </c>
    </row>
    <row r="25" spans="1:19" x14ac:dyDescent="0.35">
      <c r="A25" s="69" t="s">
        <v>10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10">
        <f>SUM(Q11:Q24)</f>
        <v>0</v>
      </c>
    </row>
    <row r="26" spans="1:19" ht="15" x14ac:dyDescent="0.35">
      <c r="A26" s="68" t="s">
        <v>19</v>
      </c>
      <c r="B26" s="68"/>
      <c r="C26" s="68"/>
      <c r="D26" s="3">
        <v>50</v>
      </c>
      <c r="E26" s="3" t="s">
        <v>20</v>
      </c>
      <c r="F26" s="3"/>
      <c r="G26" s="3"/>
      <c r="H26" s="17">
        <v>0.64500000000000002</v>
      </c>
      <c r="I26" s="3" t="s">
        <v>14</v>
      </c>
    </row>
    <row r="27" spans="1:19" ht="6.75" customHeight="1" x14ac:dyDescent="0.35">
      <c r="A27" s="13"/>
    </row>
    <row r="28" spans="1:19" ht="16.5" x14ac:dyDescent="0.35">
      <c r="A28" t="s">
        <v>15</v>
      </c>
    </row>
    <row r="30" spans="1:19" x14ac:dyDescent="0.35">
      <c r="A30" s="2" t="s">
        <v>16</v>
      </c>
    </row>
    <row r="31" spans="1:19" x14ac:dyDescent="0.35">
      <c r="A31" t="s">
        <v>17</v>
      </c>
    </row>
    <row r="32" spans="1:19" x14ac:dyDescent="0.35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4"/>
    </row>
    <row r="33" spans="1:17" x14ac:dyDescent="0.3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</row>
    <row r="34" spans="1:17" ht="9" customHeight="1" x14ac:dyDescent="0.35"/>
    <row r="38" spans="1:17" x14ac:dyDescent="0.3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</row>
    <row r="39" spans="1:17" x14ac:dyDescent="0.35">
      <c r="Q39" s="15">
        <v>45797</v>
      </c>
    </row>
  </sheetData>
  <sheetProtection algorithmName="SHA-512" hashValue="WvSRo9H79eMnw5am4KXV0UmLvy+f/BqcDsSuUqVgCC4QFvIlhQuq9FnTHQdnDw5MOMY3X/AG3CYteg/IA0fg7Q==" saltValue="8gno88JmDErmxDBXHaxHKg==" spinCount="100000" sheet="1" objects="1" scenarios="1" selectLockedCells="1"/>
  <mergeCells count="42">
    <mergeCell ref="A38:O38"/>
    <mergeCell ref="B13:C13"/>
    <mergeCell ref="B17:C17"/>
    <mergeCell ref="L8:P8"/>
    <mergeCell ref="B20:C20"/>
    <mergeCell ref="B23:C23"/>
    <mergeCell ref="B24:C24"/>
    <mergeCell ref="A26:C26"/>
    <mergeCell ref="B21:C21"/>
    <mergeCell ref="A25:P25"/>
    <mergeCell ref="A32:Q33"/>
    <mergeCell ref="B22:C22"/>
    <mergeCell ref="B19:C19"/>
    <mergeCell ref="B18:C18"/>
    <mergeCell ref="B14:C14"/>
    <mergeCell ref="B15:C15"/>
    <mergeCell ref="B16:C16"/>
    <mergeCell ref="B11:C11"/>
    <mergeCell ref="B12:C12"/>
    <mergeCell ref="H8:K8"/>
    <mergeCell ref="F9:G9"/>
    <mergeCell ref="H9:H10"/>
    <mergeCell ref="I9:I10"/>
    <mergeCell ref="J9:J10"/>
    <mergeCell ref="K9:K10"/>
    <mergeCell ref="D8:D10"/>
    <mergeCell ref="A8:A10"/>
    <mergeCell ref="E8:E10"/>
    <mergeCell ref="F8:G8"/>
    <mergeCell ref="L9:L10"/>
    <mergeCell ref="M9:M10"/>
    <mergeCell ref="O4:Q4"/>
    <mergeCell ref="O5:Q5"/>
    <mergeCell ref="O6:Q6"/>
    <mergeCell ref="C4:I4"/>
    <mergeCell ref="O9:O10"/>
    <mergeCell ref="P9:P10"/>
    <mergeCell ref="B8:C10"/>
    <mergeCell ref="N9:N10"/>
    <mergeCell ref="F6:G7"/>
    <mergeCell ref="K4:N4"/>
    <mergeCell ref="L7:P7"/>
  </mergeCells>
  <conditionalFormatting sqref="F6">
    <cfRule type="expression" dxfId="5" priority="1">
      <formula>SUM(R11:S23)&lt;&gt;0</formula>
    </cfRule>
  </conditionalFormatting>
  <conditionalFormatting sqref="F11:F15">
    <cfRule type="expression" dxfId="4" priority="28">
      <formula>R11=1</formula>
    </cfRule>
  </conditionalFormatting>
  <conditionalFormatting sqref="F16">
    <cfRule type="expression" dxfId="3" priority="29">
      <formula>R17=1</formula>
    </cfRule>
  </conditionalFormatting>
  <conditionalFormatting sqref="F17:F24">
    <cfRule type="expression" dxfId="2" priority="20">
      <formula>R17=1</formula>
    </cfRule>
  </conditionalFormatting>
  <conditionalFormatting sqref="G11:G24">
    <cfRule type="expression" dxfId="1" priority="7">
      <formula>S11=1</formula>
    </cfRule>
  </conditionalFormatting>
  <conditionalFormatting sqref="L7">
    <cfRule type="expression" dxfId="0" priority="40">
      <formula>SUM(L11:P24)&lt;&gt;0</formula>
    </cfRule>
  </conditionalFormatting>
  <dataValidations xWindow="586" yWindow="532" count="8">
    <dataValidation allowBlank="1" showInputMessage="1" showErrorMessage="1" prompt="Toute autre dépense doit obligatoirement être préalablement approuvée par le réseau Agriconseils." sqref="P11:P24" xr:uid="{00000000-0002-0000-0000-000000000000}"/>
    <dataValidation type="decimal" allowBlank="1" showInputMessage="1" showErrorMessage="1" errorTitle="Maximum 14,95 $" error="le montant maximum admissible est de 14,95 $" promptTitle="Montant avant taxes" prompt="Indiquer le montant de votre facture de repas EN EXCLUANT les taxes" sqref="L11:L24" xr:uid="{00000000-0002-0000-0000-000001000000}">
      <formula1>0</formula1>
      <formula2>14.95</formula2>
    </dataValidation>
    <dataValidation type="decimal" allowBlank="1" showInputMessage="1" showErrorMessage="1" errorTitle="Maximum 31,10 $" error="le montant maximum admissible est de 31,10 $" promptTitle="Montant avant taxes" prompt="Indiquer le montant de votre facture de repas EN EXCLUANT les taxes" sqref="N11:N24" xr:uid="{00000000-0002-0000-0000-000003000000}">
      <formula1>0</formula1>
      <formula2>31.1</formula2>
    </dataValidation>
    <dataValidation type="decimal" allowBlank="1" showInputMessage="1" showErrorMessage="1" errorTitle="Maximum 188 $" error="le montant maximum admissible est de 188 $" promptTitle="Montant avant taxes" prompt="Indiquer le montant de votre facture d'hébergement EN EXCLUANT les taxes" sqref="O11:O24" xr:uid="{00000000-0002-0000-0000-000004000000}">
      <formula1>0</formula1>
      <formula2>188</formula2>
    </dataValidation>
    <dataValidation type="decimal" allowBlank="1" showInputMessage="1" showErrorMessage="1" errorTitle="valeur numérique seulement" error="Indiquez en CHIFFRE le nombre de kilomètres" promptTitle="Durée 200 premiers km" prompt="Indiquez la durée du déplacement en heures pour les 200 premiers km (ex.: 2,33 h = 2 h 20 minutes." sqref="G11:G24" xr:uid="{B654BDE1-99CF-46B6-8F1B-4AABF9700D60}">
      <formula1>0</formula1>
      <formula2>10000</formula2>
    </dataValidation>
    <dataValidation type="decimal" allowBlank="1" showInputMessage="1" showErrorMessage="1" errorTitle="Maximum 20,60 $" error="le montant maximum admissible est de 20,60 $" promptTitle="Montant avant taxes" prompt="Indiquer le montant de votre facture de repas EN EXCLUANT les taxes" sqref="M11:M24" xr:uid="{6B6EBDBD-DD25-4A24-BD7A-C538804456A6}">
      <formula1>0</formula1>
      <formula2>20.6</formula2>
    </dataValidation>
    <dataValidation type="decimal" allowBlank="1" showInputMessage="1" showErrorMessage="1" errorTitle="valeur numérique seulement" error="Indiquez en CHIFFRE le nombre de kilomètres" promptTitle="Durée totale" prompt="Indiquez la durée TOTALE du déplacement en heures (ex.: 4,33 h = 4 h 20 minutes." sqref="F11:F24" xr:uid="{0A4AB472-6E53-4BD1-BE59-4532FD86B4E4}">
      <formula1>0</formula1>
      <formula2>10000</formula2>
    </dataValidation>
    <dataValidation type="decimal" allowBlank="1" showInputMessage="1" showErrorMessage="1" errorTitle="valeur numérique seulement" error="Indiquez en CHIFFRE le nombre de kilomètres._x000a_Déplacement admissible: &gt; 200 km aller-retour" promptTitle="km parcourus" prompt="Indiquez le nombre total de km parcourus pour l'aller-retour." sqref="E11:E24" xr:uid="{A130E517-0B56-48CC-854D-8B2189CEEB3D}">
      <formula1>201</formula1>
      <formula2>10000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7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5D979-CF7B-41D3-BADC-CAD147B1BEDA}">
  <dimension ref="A1:G1"/>
  <sheetViews>
    <sheetView showGridLines="0" workbookViewId="0">
      <selection activeCell="E1" sqref="E1:G1"/>
    </sheetView>
  </sheetViews>
  <sheetFormatPr baseColWidth="10" defaultColWidth="11.453125" defaultRowHeight="14.5" x14ac:dyDescent="0.35"/>
  <cols>
    <col min="1" max="1" width="11.54296875" customWidth="1"/>
    <col min="2" max="2" width="20.81640625" customWidth="1"/>
    <col min="4" max="4" width="9.90625" customWidth="1"/>
    <col min="7" max="7" width="13.54296875" customWidth="1"/>
  </cols>
  <sheetData>
    <row r="1" spans="1:7" ht="18.5" x14ac:dyDescent="0.45">
      <c r="A1" s="27" t="s">
        <v>34</v>
      </c>
      <c r="C1" s="28"/>
      <c r="E1" s="78" t="s">
        <v>21</v>
      </c>
      <c r="F1" s="78"/>
      <c r="G1" s="78"/>
    </row>
  </sheetData>
  <sheetProtection algorithmName="SHA-512" hashValue="8Mr+31+6awovgUZnrQRbxIb12gEPdC+i/V06wAd9XPC4gXV9HLxqIIDwCNc9rzi9Knao+XPckLH6H+K3hbMIJw==" saltValue="+yepN5oITuQPhtmlB0xOJA==" spinCount="100000" sheet="1" objects="1" scenarios="1" selectLockedCells="1"/>
  <mergeCells count="1">
    <mergeCell ref="E1:G1"/>
  </mergeCells>
  <hyperlinks>
    <hyperlink ref="E1" r:id="rId1" xr:uid="{BDA2409C-F2B0-4B53-A1F9-501D5EEC2E30}"/>
  </hyperlinks>
  <pageMargins left="0.6" right="0.42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9dfff2-a963-4ff9-ad18-441f2a2b925a" xsi:nil="true"/>
    <lcf76f155ced4ddcb4097134ff3c332f xmlns="89c77e8e-6582-4e4e-9ff7-6518df9a069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2B720E57B454488A5466F117621A4" ma:contentTypeVersion="16" ma:contentTypeDescription="Crée un document." ma:contentTypeScope="" ma:versionID="b6c8d8dcca5fec70bbb8e17e96bc508b">
  <xsd:schema xmlns:xsd="http://www.w3.org/2001/XMLSchema" xmlns:xs="http://www.w3.org/2001/XMLSchema" xmlns:p="http://schemas.microsoft.com/office/2006/metadata/properties" xmlns:ns2="89c77e8e-6582-4e4e-9ff7-6518df9a0697" xmlns:ns3="049dfff2-a963-4ff9-ad18-441f2a2b925a" targetNamespace="http://schemas.microsoft.com/office/2006/metadata/properties" ma:root="true" ma:fieldsID="d99bec3b320f5c79821b90a4d74981d5" ns2:_="" ns3:_="">
    <xsd:import namespace="89c77e8e-6582-4e4e-9ff7-6518df9a0697"/>
    <xsd:import namespace="049dfff2-a963-4ff9-ad18-441f2a2b92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77e8e-6582-4e4e-9ff7-6518df9a069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0b996bce-de74-4fd8-bf6b-2b75d13f9b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dfff2-a963-4ff9-ad18-441f2a2b92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ab6926-812a-46a0-b1c8-1680a006a6d2}" ma:internalName="TaxCatchAll" ma:showField="CatchAllData" ma:web="049dfff2-a963-4ff9-ad18-441f2a2b9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0C2CE0-F12D-4157-BC30-873B179264E4}">
  <ds:schemaRefs>
    <ds:schemaRef ds:uri="http://schemas.microsoft.com/office/2006/metadata/properties"/>
    <ds:schemaRef ds:uri="http://schemas.microsoft.com/office/infopath/2007/PartnerControls"/>
    <ds:schemaRef ds:uri="049dfff2-a963-4ff9-ad18-441f2a2b925a"/>
    <ds:schemaRef ds:uri="89c77e8e-6582-4e4e-9ff7-6518df9a0697"/>
  </ds:schemaRefs>
</ds:datastoreItem>
</file>

<file path=customXml/itemProps2.xml><?xml version="1.0" encoding="utf-8"?>
<ds:datastoreItem xmlns:ds="http://schemas.openxmlformats.org/officeDocument/2006/customXml" ds:itemID="{7702FF3E-EBF5-4D8E-A04D-8ED7381DA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c77e8e-6582-4e4e-9ff7-6518df9a0697"/>
    <ds:schemaRef ds:uri="049dfff2-a963-4ff9-ad18-441f2a2b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A12436-688B-43F0-96D4-05B0A50B64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formulaire</vt:lpstr>
      <vt:lpstr>politique</vt:lpstr>
      <vt:lpstr>formulaire!Zone_d_impression</vt:lpstr>
    </vt:vector>
  </TitlesOfParts>
  <Manager/>
  <Company>UPA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Rouleau, Denise</dc:creator>
  <cp:keywords/>
  <dc:description/>
  <cp:lastModifiedBy>Denise Rouleau</cp:lastModifiedBy>
  <cp:revision/>
  <cp:lastPrinted>2025-05-20T13:57:52Z</cp:lastPrinted>
  <dcterms:created xsi:type="dcterms:W3CDTF">2019-11-11T16:38:13Z</dcterms:created>
  <dcterms:modified xsi:type="dcterms:W3CDTF">2025-10-02T12:24:05Z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0x010100CD12B720E57B454488A5466F117621A4</vt:lpwstr>
  </property>
  <property fmtid="{D5CDD505-2E9C-101B-9397-08002B2CF9AE}" pid="3" name="Order">
    <vt:r8>4604800</vt:r8>
  </property>
  <property fmtid="{D5CDD505-2E9C-101B-9397-08002B2CF9AE}" pid="4" name="MediaServiceImageTags">
    <vt:lpwstr/>
  </property>
</Properties>
</file>